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360" yWindow="75" windowWidth="11340" windowHeight="6795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I9" i="1"/>
  <c r="K10"/>
  <c r="C12"/>
  <c r="F12"/>
  <c r="I13"/>
  <c r="K14"/>
  <c r="C16"/>
  <c r="F16"/>
  <c r="H16"/>
  <c r="I17"/>
  <c r="K18"/>
  <c r="C20"/>
  <c r="E20"/>
  <c r="F20"/>
  <c r="I21"/>
  <c r="I22"/>
  <c r="K23"/>
  <c r="D25"/>
  <c r="E25"/>
  <c r="F25"/>
  <c r="I26"/>
  <c r="K27"/>
  <c r="C29"/>
  <c r="F29"/>
  <c r="I30"/>
  <c r="K31"/>
  <c r="C33"/>
  <c r="F33"/>
  <c r="I34"/>
  <c r="K35"/>
  <c r="C37"/>
  <c r="F37"/>
  <c r="I38"/>
  <c r="K39"/>
  <c r="D41"/>
  <c r="F41"/>
  <c r="I42"/>
  <c r="K43"/>
  <c r="C45"/>
  <c r="F45"/>
  <c r="I46"/>
  <c r="I47"/>
  <c r="K48"/>
  <c r="D50"/>
  <c r="E50"/>
  <c r="F50"/>
</calcChain>
</file>

<file path=xl/sharedStrings.xml><?xml version="1.0" encoding="utf-8"?>
<sst xmlns="http://schemas.openxmlformats.org/spreadsheetml/2006/main" count="63" uniqueCount="41">
  <si>
    <t>Name:</t>
  </si>
  <si>
    <t>Solution</t>
  </si>
  <si>
    <t>Journal Entries</t>
  </si>
  <si>
    <t>Work in Process Inventory</t>
  </si>
  <si>
    <t>Selling and Administrative Expense</t>
  </si>
  <si>
    <t>Materials/Supplies Inventory</t>
  </si>
  <si>
    <t>Fixed Overhead Control</t>
  </si>
  <si>
    <t>Administrative Expense</t>
  </si>
  <si>
    <t>Salaries Payable</t>
  </si>
  <si>
    <t>Insurance and Property Tax Payable</t>
  </si>
  <si>
    <t>a.</t>
  </si>
  <si>
    <t>b.</t>
  </si>
  <si>
    <t>c.</t>
  </si>
  <si>
    <t>d.</t>
  </si>
  <si>
    <t>e.</t>
  </si>
  <si>
    <t>f.</t>
  </si>
  <si>
    <t>g.</t>
  </si>
  <si>
    <t>h.</t>
  </si>
  <si>
    <t>Travel Expense</t>
  </si>
  <si>
    <t>Accumulated Depreciation - Building</t>
  </si>
  <si>
    <t>Accumulated Depreciation - Laptops</t>
  </si>
  <si>
    <t>Depreciation Expense - Building</t>
  </si>
  <si>
    <r>
      <t xml:space="preserve">  </t>
    </r>
    <r>
      <rPr>
        <b/>
        <i/>
        <sz val="11"/>
        <color indexed="18"/>
        <rFont val="Arial"/>
        <family val="2"/>
      </rPr>
      <t>To record supplies usage</t>
    </r>
  </si>
  <si>
    <r>
      <t xml:space="preserve">  </t>
    </r>
    <r>
      <rPr>
        <b/>
        <i/>
        <sz val="11"/>
        <color indexed="18"/>
        <rFont val="Arial"/>
        <family val="2"/>
      </rPr>
      <t>To record travel expense for partner</t>
    </r>
  </si>
  <si>
    <r>
      <t xml:space="preserve">  </t>
    </r>
    <r>
      <rPr>
        <b/>
        <i/>
        <sz val="11"/>
        <color indexed="18"/>
        <rFont val="Arial"/>
        <family val="2"/>
      </rPr>
      <t>To record depreciation on NYC building</t>
    </r>
  </si>
  <si>
    <r>
      <t xml:space="preserve">  </t>
    </r>
    <r>
      <rPr>
        <b/>
        <i/>
        <sz val="11"/>
        <color indexed="18"/>
        <rFont val="Arial"/>
        <family val="2"/>
      </rPr>
      <t>To record laptop depreciation</t>
    </r>
  </si>
  <si>
    <t xml:space="preserve">   To accrue partner salaries</t>
  </si>
  <si>
    <t xml:space="preserve">  To accrue audit salaries</t>
  </si>
  <si>
    <t>Cash</t>
  </si>
  <si>
    <t>Variable Overhead Control</t>
  </si>
  <si>
    <t>Wages Payable</t>
  </si>
  <si>
    <t xml:space="preserve">   To accrue secretarial wages</t>
  </si>
  <si>
    <r>
      <t xml:space="preserve">   </t>
    </r>
    <r>
      <rPr>
        <b/>
        <i/>
        <sz val="11"/>
        <color indexed="18"/>
        <rFont val="Arial"/>
        <family val="2"/>
      </rPr>
      <t>To record insurance and tax on downtown building</t>
    </r>
  </si>
  <si>
    <t xml:space="preserve">  To record audit-related travel costs</t>
  </si>
  <si>
    <r>
      <t xml:space="preserve">   </t>
    </r>
    <r>
      <rPr>
        <b/>
        <i/>
        <sz val="11"/>
        <color indexed="18"/>
        <rFont val="Arial"/>
        <family val="2"/>
      </rPr>
      <t>To pay accrued salaries and wages</t>
    </r>
  </si>
  <si>
    <t>Use the drop-down boxes to select the appropriate choices for columns C and D. Insert</t>
  </si>
  <si>
    <t xml:space="preserve">amounts in the gray-shaded cells of columns J and L. If an answer is incorrect, the word </t>
  </si>
  <si>
    <t>"wrong" will appear.</t>
  </si>
  <si>
    <t>j.</t>
  </si>
  <si>
    <t>i.</t>
  </si>
  <si>
    <t>Exercise 2-35</t>
  </si>
</sst>
</file>

<file path=xl/styles.xml><?xml version="1.0" encoding="utf-8"?>
<styleSheet xmlns="http://schemas.openxmlformats.org/spreadsheetml/2006/main">
  <numFmts count="2">
    <numFmt numFmtId="43" formatCode="_(* #,##0.00_);_(* \(#,##0.00\);_(* &quot;-&quot;??_);_(@_)"/>
    <numFmt numFmtId="164" formatCode="_(* #,##0_);_(* \(#,##0\);_(* &quot;-&quot;??_);_(@_)"/>
  </numFmts>
  <fonts count="23">
    <font>
      <sz val="10"/>
      <name val="Arial"/>
    </font>
    <font>
      <sz val="10"/>
      <name val="Arial"/>
      <family val="2"/>
    </font>
    <font>
      <b/>
      <sz val="11"/>
      <color indexed="18"/>
      <name val="Arial"/>
      <family val="2"/>
    </font>
    <font>
      <b/>
      <sz val="11"/>
      <name val="Arial"/>
      <family val="2"/>
    </font>
    <font>
      <b/>
      <sz val="11"/>
      <name val="Arial"/>
      <family val="2"/>
    </font>
    <font>
      <b/>
      <sz val="11"/>
      <color indexed="43"/>
      <name val="Arial"/>
      <family val="2"/>
    </font>
    <font>
      <b/>
      <sz val="11"/>
      <color indexed="18"/>
      <name val="Arial"/>
      <family val="2"/>
    </font>
    <font>
      <b/>
      <sz val="11"/>
      <color indexed="9"/>
      <name val="Arial"/>
      <family val="2"/>
    </font>
    <font>
      <b/>
      <sz val="11"/>
      <name val="Arial Narrow"/>
      <family val="2"/>
    </font>
    <font>
      <b/>
      <sz val="11"/>
      <color indexed="10"/>
      <name val="Arial Narrow"/>
      <family val="2"/>
    </font>
    <font>
      <b/>
      <sz val="8"/>
      <color indexed="18"/>
      <name val="Arial"/>
      <family val="2"/>
    </font>
    <font>
      <b/>
      <sz val="11"/>
      <color indexed="10"/>
      <name val="Arial"/>
      <family val="2"/>
    </font>
    <font>
      <b/>
      <sz val="8"/>
      <color indexed="10"/>
      <name val="Arial"/>
      <family val="2"/>
    </font>
    <font>
      <b/>
      <sz val="9"/>
      <color indexed="10"/>
      <name val="Arial Narrow"/>
      <family val="2"/>
    </font>
    <font>
      <b/>
      <sz val="10"/>
      <color indexed="43"/>
      <name val="Arial"/>
      <family val="2"/>
    </font>
    <font>
      <b/>
      <sz val="8"/>
      <color indexed="43"/>
      <name val="Arial"/>
      <family val="2"/>
    </font>
    <font>
      <b/>
      <sz val="9"/>
      <color indexed="18"/>
      <name val="Arial"/>
      <family val="2"/>
    </font>
    <font>
      <b/>
      <sz val="9"/>
      <color indexed="10"/>
      <name val="Arial"/>
      <family val="2"/>
    </font>
    <font>
      <b/>
      <sz val="9"/>
      <color indexed="53"/>
      <name val="Arial"/>
      <family val="2"/>
    </font>
    <font>
      <b/>
      <i/>
      <sz val="11"/>
      <name val="Arial"/>
      <family val="2"/>
    </font>
    <font>
      <b/>
      <i/>
      <sz val="11"/>
      <color indexed="18"/>
      <name val="Arial"/>
      <family val="2"/>
    </font>
    <font>
      <b/>
      <sz val="10"/>
      <name val="Arial"/>
      <family val="2"/>
    </font>
    <font>
      <sz val="9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22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57">
    <xf numFmtId="0" fontId="0" fillId="0" borderId="0" xfId="0"/>
    <xf numFmtId="164" fontId="2" fillId="0" borderId="0" xfId="1" applyNumberFormat="1" applyFont="1" applyBorder="1" applyAlignment="1">
      <alignment horizontal="left"/>
    </xf>
    <xf numFmtId="164" fontId="2" fillId="0" borderId="0" xfId="1" applyNumberFormat="1" applyFont="1" applyBorder="1"/>
    <xf numFmtId="164" fontId="2" fillId="0" borderId="0" xfId="1" applyNumberFormat="1" applyFont="1" applyBorder="1" applyAlignment="1">
      <alignment horizontal="right"/>
    </xf>
    <xf numFmtId="0" fontId="2" fillId="0" borderId="0" xfId="0" applyFont="1" applyBorder="1"/>
    <xf numFmtId="164" fontId="3" fillId="0" borderId="0" xfId="1" applyNumberFormat="1" applyFont="1" applyBorder="1" applyAlignment="1">
      <alignment horizontal="left"/>
    </xf>
    <xf numFmtId="164" fontId="4" fillId="0" borderId="0" xfId="1" applyNumberFormat="1" applyFont="1" applyBorder="1"/>
    <xf numFmtId="164" fontId="5" fillId="0" borderId="0" xfId="1" applyNumberFormat="1" applyFont="1" applyBorder="1"/>
    <xf numFmtId="0" fontId="4" fillId="0" borderId="0" xfId="0" applyFont="1" applyBorder="1"/>
    <xf numFmtId="164" fontId="6" fillId="0" borderId="0" xfId="1" applyNumberFormat="1" applyFont="1" applyBorder="1"/>
    <xf numFmtId="164" fontId="4" fillId="0" borderId="0" xfId="1" applyNumberFormat="1" applyFont="1" applyBorder="1" applyAlignment="1">
      <alignment horizontal="right"/>
    </xf>
    <xf numFmtId="164" fontId="7" fillId="2" borderId="0" xfId="1" applyNumberFormat="1" applyFont="1" applyFill="1" applyBorder="1" applyAlignment="1">
      <alignment horizontal="left"/>
    </xf>
    <xf numFmtId="164" fontId="2" fillId="3" borderId="0" xfId="1" applyNumberFormat="1" applyFont="1" applyFill="1" applyBorder="1"/>
    <xf numFmtId="164" fontId="4" fillId="3" borderId="0" xfId="1" applyNumberFormat="1" applyFont="1" applyFill="1" applyBorder="1" applyAlignment="1">
      <alignment horizontal="left"/>
    </xf>
    <xf numFmtId="164" fontId="4" fillId="3" borderId="0" xfId="1" applyNumberFormat="1" applyFont="1" applyFill="1" applyBorder="1"/>
    <xf numFmtId="164" fontId="5" fillId="3" borderId="0" xfId="1" applyNumberFormat="1" applyFont="1" applyFill="1" applyBorder="1"/>
    <xf numFmtId="164" fontId="8" fillId="3" borderId="0" xfId="1" applyNumberFormat="1" applyFont="1" applyFill="1" applyBorder="1" applyAlignment="1">
      <alignment horizontal="right"/>
    </xf>
    <xf numFmtId="164" fontId="2" fillId="3" borderId="0" xfId="1" applyNumberFormat="1" applyFont="1" applyFill="1" applyBorder="1" applyAlignment="1">
      <alignment horizontal="center"/>
    </xf>
    <xf numFmtId="164" fontId="2" fillId="4" borderId="1" xfId="1" applyNumberFormat="1" applyFont="1" applyFill="1" applyBorder="1" applyAlignment="1" applyProtection="1">
      <alignment horizontal="right"/>
      <protection locked="0"/>
    </xf>
    <xf numFmtId="164" fontId="6" fillId="3" borderId="0" xfId="1" applyNumberFormat="1" applyFont="1" applyFill="1" applyBorder="1"/>
    <xf numFmtId="164" fontId="2" fillId="4" borderId="0" xfId="1" applyNumberFormat="1" applyFont="1" applyFill="1" applyBorder="1" applyAlignment="1" applyProtection="1">
      <alignment horizontal="right"/>
      <protection locked="0"/>
    </xf>
    <xf numFmtId="0" fontId="6" fillId="3" borderId="0" xfId="1" applyNumberFormat="1" applyFont="1" applyFill="1" applyBorder="1" applyAlignment="1">
      <alignment horizontal="left"/>
    </xf>
    <xf numFmtId="164" fontId="9" fillId="3" borderId="0" xfId="1" applyNumberFormat="1" applyFont="1" applyFill="1" applyBorder="1" applyAlignment="1">
      <alignment horizontal="right"/>
    </xf>
    <xf numFmtId="164" fontId="10" fillId="3" borderId="0" xfId="1" applyNumberFormat="1" applyFont="1" applyFill="1" applyBorder="1"/>
    <xf numFmtId="0" fontId="4" fillId="3" borderId="0" xfId="0" applyFont="1" applyFill="1" applyBorder="1"/>
    <xf numFmtId="164" fontId="11" fillId="3" borderId="0" xfId="1" applyNumberFormat="1" applyFont="1" applyFill="1" applyBorder="1"/>
    <xf numFmtId="0" fontId="11" fillId="3" borderId="0" xfId="1" applyNumberFormat="1" applyFont="1" applyFill="1" applyBorder="1" applyAlignment="1">
      <alignment horizontal="left" vertical="top"/>
    </xf>
    <xf numFmtId="164" fontId="12" fillId="3" borderId="0" xfId="1" applyNumberFormat="1" applyFont="1" applyFill="1" applyBorder="1"/>
    <xf numFmtId="0" fontId="13" fillId="3" borderId="0" xfId="1" applyNumberFormat="1" applyFont="1" applyFill="1" applyBorder="1" applyAlignment="1">
      <alignment horizontal="right"/>
    </xf>
    <xf numFmtId="0" fontId="6" fillId="3" borderId="0" xfId="1" applyNumberFormat="1" applyFont="1" applyFill="1" applyBorder="1"/>
    <xf numFmtId="0" fontId="11" fillId="3" borderId="0" xfId="1" applyNumberFormat="1" applyFont="1" applyFill="1" applyBorder="1" applyAlignment="1">
      <alignment vertical="top"/>
    </xf>
    <xf numFmtId="0" fontId="4" fillId="3" borderId="0" xfId="1" applyNumberFormat="1" applyFont="1" applyFill="1" applyBorder="1"/>
    <xf numFmtId="164" fontId="14" fillId="3" borderId="0" xfId="1" applyNumberFormat="1" applyFont="1" applyFill="1" applyBorder="1"/>
    <xf numFmtId="0" fontId="6" fillId="3" borderId="0" xfId="0" applyFont="1" applyFill="1" applyBorder="1"/>
    <xf numFmtId="164" fontId="11" fillId="3" borderId="0" xfId="1" applyNumberFormat="1" applyFont="1" applyFill="1" applyBorder="1" applyAlignment="1">
      <alignment horizontal="right"/>
    </xf>
    <xf numFmtId="164" fontId="15" fillId="3" borderId="0" xfId="1" applyNumberFormat="1" applyFont="1" applyFill="1" applyBorder="1"/>
    <xf numFmtId="0" fontId="4" fillId="3" borderId="0" xfId="1" applyNumberFormat="1" applyFont="1" applyFill="1" applyBorder="1" applyAlignment="1">
      <alignment horizontal="left"/>
    </xf>
    <xf numFmtId="164" fontId="4" fillId="3" borderId="0" xfId="1" applyNumberFormat="1" applyFont="1" applyFill="1" applyBorder="1" applyAlignment="1">
      <alignment horizontal="center"/>
    </xf>
    <xf numFmtId="164" fontId="16" fillId="3" borderId="0" xfId="1" applyNumberFormat="1" applyFont="1" applyFill="1" applyBorder="1"/>
    <xf numFmtId="0" fontId="17" fillId="3" borderId="0" xfId="1" applyNumberFormat="1" applyFont="1" applyFill="1" applyBorder="1" applyAlignment="1">
      <alignment horizontal="right"/>
    </xf>
    <xf numFmtId="0" fontId="18" fillId="3" borderId="0" xfId="1" applyNumberFormat="1" applyFont="1" applyFill="1" applyBorder="1" applyAlignment="1">
      <alignment horizontal="right"/>
    </xf>
    <xf numFmtId="0" fontId="17" fillId="3" borderId="0" xfId="1" applyNumberFormat="1" applyFont="1" applyFill="1" applyBorder="1" applyAlignment="1">
      <alignment vertical="top"/>
    </xf>
    <xf numFmtId="0" fontId="17" fillId="3" borderId="0" xfId="1" applyNumberFormat="1" applyFont="1" applyFill="1" applyBorder="1" applyAlignment="1">
      <alignment horizontal="left" vertical="top"/>
    </xf>
    <xf numFmtId="0" fontId="19" fillId="3" borderId="0" xfId="0" applyFont="1" applyFill="1" applyBorder="1"/>
    <xf numFmtId="0" fontId="20" fillId="3" borderId="0" xfId="0" applyFont="1" applyFill="1" applyBorder="1"/>
    <xf numFmtId="164" fontId="17" fillId="3" borderId="0" xfId="1" applyNumberFormat="1" applyFont="1" applyFill="1" applyBorder="1" applyAlignment="1">
      <alignment horizontal="left" vertical="top"/>
    </xf>
    <xf numFmtId="0" fontId="6" fillId="4" borderId="2" xfId="1" applyNumberFormat="1" applyFont="1" applyFill="1" applyBorder="1" applyAlignment="1" applyProtection="1">
      <alignment horizontal="left"/>
      <protection locked="0"/>
    </xf>
    <xf numFmtId="0" fontId="6" fillId="4" borderId="1" xfId="1" applyNumberFormat="1" applyFont="1" applyFill="1" applyBorder="1" applyAlignment="1" applyProtection="1">
      <alignment horizontal="left"/>
      <protection locked="0"/>
    </xf>
    <xf numFmtId="0" fontId="0" fillId="0" borderId="0" xfId="0" applyAlignment="1"/>
    <xf numFmtId="0" fontId="21" fillId="0" borderId="0" xfId="0" applyFont="1" applyAlignment="1"/>
    <xf numFmtId="0" fontId="22" fillId="0" borderId="0" xfId="0" applyFont="1" applyAlignment="1"/>
    <xf numFmtId="0" fontId="17" fillId="3" borderId="0" xfId="1" applyNumberFormat="1" applyFont="1" applyFill="1" applyBorder="1" applyAlignment="1">
      <alignment horizontal="left" vertical="top"/>
    </xf>
    <xf numFmtId="0" fontId="2" fillId="3" borderId="0" xfId="1" applyNumberFormat="1" applyFont="1" applyFill="1" applyBorder="1" applyAlignment="1">
      <alignment horizontal="left" vertical="top"/>
    </xf>
    <xf numFmtId="164" fontId="2" fillId="0" borderId="3" xfId="1" applyNumberFormat="1" applyFont="1" applyBorder="1" applyAlignment="1" applyProtection="1">
      <alignment horizontal="center"/>
      <protection locked="0"/>
    </xf>
    <xf numFmtId="164" fontId="7" fillId="2" borderId="0" xfId="1" applyNumberFormat="1" applyFont="1" applyFill="1" applyBorder="1" applyAlignment="1">
      <alignment horizontal="left"/>
    </xf>
    <xf numFmtId="0" fontId="2" fillId="4" borderId="1" xfId="1" applyNumberFormat="1" applyFont="1" applyFill="1" applyBorder="1" applyAlignment="1" applyProtection="1">
      <alignment horizontal="left"/>
      <protection locked="0"/>
    </xf>
    <xf numFmtId="0" fontId="6" fillId="4" borderId="1" xfId="1" applyNumberFormat="1" applyFont="1" applyFill="1" applyBorder="1" applyAlignment="1">
      <alignment horizontal="left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Q50"/>
  <sheetViews>
    <sheetView tabSelected="1" workbookViewId="0">
      <selection activeCell="E1" sqref="E1"/>
    </sheetView>
  </sheetViews>
  <sheetFormatPr defaultRowHeight="12.75"/>
  <cols>
    <col min="1" max="1" width="3.7109375" customWidth="1"/>
    <col min="3" max="3" width="3.7109375" customWidth="1"/>
    <col min="4" max="5" width="12.7109375" customWidth="1"/>
    <col min="6" max="6" width="3.7109375" customWidth="1"/>
    <col min="8" max="8" width="3.7109375" customWidth="1"/>
    <col min="9" max="9" width="6.7109375" customWidth="1"/>
    <col min="10" max="10" width="12.7109375" customWidth="1"/>
    <col min="11" max="11" width="2.7109375" customWidth="1"/>
    <col min="12" max="12" width="12.7109375" customWidth="1"/>
    <col min="13" max="13" width="1.7109375" customWidth="1"/>
    <col min="14" max="15" width="12.7109375" hidden="1" customWidth="1"/>
    <col min="16" max="16" width="9.140625" hidden="1" customWidth="1"/>
    <col min="17" max="17" width="0" hidden="1" customWidth="1"/>
  </cols>
  <sheetData>
    <row r="1" spans="1:17" ht="15">
      <c r="A1" s="1" t="s">
        <v>40</v>
      </c>
      <c r="B1" s="2"/>
      <c r="C1" s="2"/>
      <c r="D1" s="2"/>
      <c r="E1" s="3" t="s">
        <v>0</v>
      </c>
      <c r="F1" s="53" t="s">
        <v>1</v>
      </c>
      <c r="G1" s="53"/>
      <c r="H1" s="53"/>
      <c r="I1" s="53"/>
      <c r="J1" s="53"/>
      <c r="K1" s="4"/>
      <c r="L1" s="2"/>
      <c r="M1" s="2"/>
    </row>
    <row r="2" spans="1:17" ht="15">
      <c r="A2" s="5"/>
      <c r="B2" s="6"/>
      <c r="C2" s="6"/>
      <c r="D2" s="6"/>
      <c r="E2" s="6"/>
      <c r="F2" s="6"/>
      <c r="G2" s="6"/>
      <c r="H2" s="6"/>
      <c r="I2" s="6"/>
      <c r="J2" s="7"/>
      <c r="K2" s="8"/>
      <c r="L2" s="7"/>
      <c r="M2" s="7"/>
    </row>
    <row r="3" spans="1:17" ht="15">
      <c r="A3" s="5"/>
      <c r="B3" s="9" t="s">
        <v>35</v>
      </c>
      <c r="C3" s="6"/>
      <c r="D3" s="6"/>
      <c r="E3" s="6"/>
      <c r="F3" s="6"/>
      <c r="G3" s="6"/>
      <c r="H3" s="6"/>
      <c r="I3" s="6"/>
      <c r="J3" s="7"/>
      <c r="K3" s="8"/>
      <c r="L3" s="7"/>
      <c r="M3" s="7"/>
    </row>
    <row r="4" spans="1:17" ht="15">
      <c r="A4" s="5"/>
      <c r="B4" s="9" t="s">
        <v>36</v>
      </c>
      <c r="C4" s="6"/>
      <c r="D4" s="6"/>
      <c r="E4" s="6"/>
      <c r="F4" s="6"/>
      <c r="G4" s="6"/>
      <c r="H4" s="6"/>
      <c r="I4" s="6"/>
      <c r="J4" s="7"/>
      <c r="K4" s="8"/>
      <c r="L4" s="7"/>
      <c r="M4" s="7"/>
    </row>
    <row r="5" spans="1:17" ht="15">
      <c r="A5" s="5"/>
      <c r="B5" s="9" t="s">
        <v>37</v>
      </c>
      <c r="C5" s="6"/>
      <c r="D5" s="6"/>
      <c r="E5" s="6"/>
      <c r="F5" s="6"/>
      <c r="G5" s="6"/>
      <c r="H5" s="6"/>
      <c r="I5" s="6"/>
      <c r="J5" s="7"/>
      <c r="K5" s="8"/>
      <c r="L5" s="7"/>
      <c r="M5" s="7"/>
    </row>
    <row r="6" spans="1:17" ht="15">
      <c r="A6" s="5"/>
      <c r="B6" s="9"/>
      <c r="C6" s="6"/>
      <c r="D6" s="6"/>
      <c r="E6" s="6"/>
      <c r="F6" s="6"/>
      <c r="G6" s="6"/>
      <c r="H6" s="6"/>
      <c r="I6" s="6"/>
      <c r="J6" s="7"/>
      <c r="K6" s="8"/>
      <c r="L6" s="7"/>
      <c r="M6" s="7"/>
    </row>
    <row r="7" spans="1:17" ht="15">
      <c r="A7" s="10"/>
      <c r="B7" s="54" t="s">
        <v>2</v>
      </c>
      <c r="C7" s="54"/>
      <c r="D7" s="54"/>
      <c r="E7" s="54"/>
      <c r="F7" s="54"/>
      <c r="G7" s="54"/>
      <c r="H7" s="54"/>
      <c r="I7" s="54"/>
      <c r="J7" s="54"/>
      <c r="K7" s="54"/>
      <c r="L7" s="54"/>
      <c r="M7" s="11"/>
    </row>
    <row r="8" spans="1:17" ht="16.5">
      <c r="A8" s="10"/>
      <c r="B8" s="12"/>
      <c r="C8" s="13"/>
      <c r="D8" s="14"/>
      <c r="E8" s="14"/>
      <c r="F8" s="14"/>
      <c r="G8" s="14"/>
      <c r="H8" s="14"/>
      <c r="I8" s="16"/>
      <c r="J8" s="15"/>
      <c r="K8" s="14"/>
      <c r="L8" s="15"/>
      <c r="M8" s="15"/>
      <c r="N8" s="6"/>
      <c r="O8" s="6"/>
      <c r="P8" s="8" t="s">
        <v>28</v>
      </c>
      <c r="Q8" s="8"/>
    </row>
    <row r="9" spans="1:17" ht="15">
      <c r="A9" s="10"/>
      <c r="B9" s="17" t="s">
        <v>10</v>
      </c>
      <c r="C9" s="55" t="s">
        <v>3</v>
      </c>
      <c r="D9" s="55"/>
      <c r="E9" s="55"/>
      <c r="F9" s="55"/>
      <c r="G9" s="55"/>
      <c r="H9" s="55"/>
      <c r="I9" s="39" t="str">
        <f>IF(J9&lt;&gt;0,IF(J9=N9,"","Wrong"),"")</f>
        <v/>
      </c>
      <c r="J9" s="18">
        <v>5000</v>
      </c>
      <c r="K9" s="19"/>
      <c r="L9" s="12"/>
      <c r="M9" s="12"/>
      <c r="N9" s="6">
        <v>5000</v>
      </c>
      <c r="O9" s="6"/>
      <c r="P9" s="8" t="s">
        <v>19</v>
      </c>
      <c r="Q9" s="8"/>
    </row>
    <row r="10" spans="1:17" ht="16.5">
      <c r="A10" s="10"/>
      <c r="B10" s="17"/>
      <c r="C10" s="21"/>
      <c r="D10" s="46" t="s">
        <v>5</v>
      </c>
      <c r="E10" s="46"/>
      <c r="F10" s="46"/>
      <c r="G10" s="46"/>
      <c r="H10" s="46"/>
      <c r="I10" s="22"/>
      <c r="J10" s="38"/>
      <c r="K10" s="40" t="str">
        <f>IF(L10&lt;&gt;0,IF(L10=O10,"","Wrong"),"")</f>
        <v/>
      </c>
      <c r="L10" s="18">
        <v>5000</v>
      </c>
      <c r="M10" s="15"/>
      <c r="N10" s="6"/>
      <c r="O10" s="6">
        <v>5000</v>
      </c>
      <c r="P10" s="8" t="s">
        <v>20</v>
      </c>
      <c r="Q10" s="8"/>
    </row>
    <row r="11" spans="1:17" ht="16.5">
      <c r="A11" s="10"/>
      <c r="B11" s="17"/>
      <c r="C11" s="24"/>
      <c r="D11" s="43" t="s">
        <v>22</v>
      </c>
      <c r="E11" s="24"/>
      <c r="F11" s="24"/>
      <c r="G11" s="24"/>
      <c r="H11" s="25"/>
      <c r="I11" s="22"/>
      <c r="J11" s="12"/>
      <c r="K11" s="19"/>
      <c r="L11" s="12"/>
      <c r="M11" s="12"/>
      <c r="N11" s="6"/>
      <c r="O11" s="6"/>
      <c r="P11" s="8" t="s">
        <v>7</v>
      </c>
      <c r="Q11" s="8"/>
    </row>
    <row r="12" spans="1:17" ht="16.5">
      <c r="A12" s="10"/>
      <c r="B12" s="17"/>
      <c r="C12" s="42" t="str">
        <f>IF(OR(C9="",C9=P21),"","Wrong Dr. acct.")</f>
        <v/>
      </c>
      <c r="D12" s="26"/>
      <c r="E12" s="26"/>
      <c r="F12" s="45" t="str">
        <f>IF(OR(C10="",C10=P$15),"","Wrong Cr. Acct.")</f>
        <v/>
      </c>
      <c r="G12" s="45"/>
      <c r="H12" s="25"/>
      <c r="I12" s="22"/>
      <c r="J12" s="12"/>
      <c r="K12" s="19"/>
      <c r="L12" s="12"/>
      <c r="M12" s="12"/>
      <c r="N12" s="6"/>
      <c r="O12" s="6"/>
      <c r="P12" s="8" t="s">
        <v>21</v>
      </c>
      <c r="Q12" s="8"/>
    </row>
    <row r="13" spans="1:17" ht="15">
      <c r="A13" s="10"/>
      <c r="B13" s="17" t="s">
        <v>11</v>
      </c>
      <c r="C13" s="47" t="s">
        <v>18</v>
      </c>
      <c r="D13" s="47"/>
      <c r="E13" s="47"/>
      <c r="F13" s="47"/>
      <c r="G13" s="47"/>
      <c r="H13" s="47"/>
      <c r="I13" s="28" t="str">
        <f>IF(J13&lt;&gt;0,IF(J13=N13,"","Wrong"),"")</f>
        <v/>
      </c>
      <c r="J13" s="18">
        <v>8000</v>
      </c>
      <c r="K13" s="19"/>
      <c r="L13" s="12"/>
      <c r="M13" s="12"/>
      <c r="N13" s="6">
        <v>8000</v>
      </c>
      <c r="O13" s="6"/>
      <c r="P13" s="8" t="s">
        <v>6</v>
      </c>
      <c r="Q13" s="8"/>
    </row>
    <row r="14" spans="1:17" ht="16.5">
      <c r="A14" s="10"/>
      <c r="B14" s="17"/>
      <c r="C14" s="21"/>
      <c r="D14" s="46" t="s">
        <v>28</v>
      </c>
      <c r="E14" s="46"/>
      <c r="F14" s="46"/>
      <c r="G14" s="46"/>
      <c r="H14" s="46"/>
      <c r="I14" s="22"/>
      <c r="J14" s="27"/>
      <c r="K14" s="39" t="str">
        <f>IF(L14&lt;&gt;0,IF(L14=O14,"","Wrong"),"")</f>
        <v/>
      </c>
      <c r="L14" s="18">
        <v>8000</v>
      </c>
      <c r="M14" s="15"/>
      <c r="N14" s="6"/>
      <c r="O14" s="6">
        <v>8000</v>
      </c>
      <c r="P14" s="8" t="s">
        <v>9</v>
      </c>
      <c r="Q14" s="8"/>
    </row>
    <row r="15" spans="1:17" ht="15">
      <c r="A15" s="10"/>
      <c r="B15" s="17"/>
      <c r="C15" s="24"/>
      <c r="D15" s="43" t="s">
        <v>23</v>
      </c>
      <c r="E15" s="24"/>
      <c r="F15" s="24"/>
      <c r="G15" s="24"/>
      <c r="H15" s="24"/>
      <c r="I15" s="24"/>
      <c r="J15" s="24"/>
      <c r="K15" s="24"/>
      <c r="L15" s="24"/>
      <c r="M15" s="24"/>
      <c r="N15" s="6"/>
      <c r="O15" s="6"/>
      <c r="P15" s="8" t="s">
        <v>5</v>
      </c>
      <c r="Q15" s="8"/>
    </row>
    <row r="16" spans="1:17" ht="15">
      <c r="A16" s="10"/>
      <c r="B16" s="17"/>
      <c r="C16" s="51" t="str">
        <f>IF(OR(C13="",C13=P18),"","Wrong Dr. acct.")</f>
        <v/>
      </c>
      <c r="D16" s="51"/>
      <c r="E16" s="51"/>
      <c r="F16" s="45" t="str">
        <f>IF(OR(D14="",D14=P8),"","Wrong Cr. Acct.")</f>
        <v/>
      </c>
      <c r="G16" s="45"/>
      <c r="H16" s="52" t="str">
        <f>IF(OR(H13="",H13=P$34),"","Wrong Dr. acct.")</f>
        <v/>
      </c>
      <c r="I16" s="52"/>
      <c r="J16" s="52"/>
      <c r="K16" s="19"/>
      <c r="L16" s="12"/>
      <c r="M16" s="12"/>
      <c r="N16" s="6"/>
      <c r="O16" s="6"/>
      <c r="P16" s="8" t="s">
        <v>8</v>
      </c>
      <c r="Q16" s="8"/>
    </row>
    <row r="17" spans="1:17" ht="15">
      <c r="A17" s="10"/>
      <c r="B17" s="17" t="s">
        <v>12</v>
      </c>
      <c r="C17" s="47" t="s">
        <v>6</v>
      </c>
      <c r="D17" s="47"/>
      <c r="E17" s="47"/>
      <c r="F17" s="47"/>
      <c r="G17" s="47"/>
      <c r="H17" s="47"/>
      <c r="I17" s="39" t="str">
        <f>IF(J17&lt;&gt;0,IF(J17=N17,"","Wrong"),"")</f>
        <v/>
      </c>
      <c r="J17" s="18">
        <v>6500</v>
      </c>
      <c r="K17" s="19"/>
      <c r="L17" s="19"/>
      <c r="M17" s="19"/>
      <c r="N17" s="6">
        <v>6500</v>
      </c>
      <c r="O17" s="6"/>
      <c r="P17" s="8" t="s">
        <v>4</v>
      </c>
      <c r="Q17" s="8"/>
    </row>
    <row r="18" spans="1:17" ht="16.5">
      <c r="A18" s="10"/>
      <c r="B18" s="17"/>
      <c r="C18" s="29"/>
      <c r="D18" s="46" t="s">
        <v>20</v>
      </c>
      <c r="E18" s="46"/>
      <c r="F18" s="46"/>
      <c r="G18" s="46"/>
      <c r="H18" s="46"/>
      <c r="I18" s="22"/>
      <c r="J18" s="23"/>
      <c r="K18" s="39" t="str">
        <f>IF(L18&lt;&gt;0,IF(L18=O18,"","Wrong"),"")</f>
        <v/>
      </c>
      <c r="L18" s="18">
        <v>6500</v>
      </c>
      <c r="M18" s="15"/>
      <c r="N18" s="6"/>
      <c r="O18" s="6">
        <v>6500</v>
      </c>
      <c r="P18" s="8" t="s">
        <v>18</v>
      </c>
      <c r="Q18" s="8"/>
    </row>
    <row r="19" spans="1:17" ht="16.5">
      <c r="A19" s="10"/>
      <c r="B19" s="17"/>
      <c r="C19" s="24"/>
      <c r="D19" s="43" t="s">
        <v>25</v>
      </c>
      <c r="E19" s="24"/>
      <c r="F19" s="24"/>
      <c r="G19" s="24"/>
      <c r="H19" s="24"/>
      <c r="I19" s="22"/>
      <c r="J19" s="12"/>
      <c r="K19" s="19"/>
      <c r="L19" s="12"/>
      <c r="M19" s="12"/>
      <c r="N19" s="6"/>
      <c r="O19" s="6"/>
      <c r="P19" s="8" t="s">
        <v>29</v>
      </c>
      <c r="Q19" s="8"/>
    </row>
    <row r="20" spans="1:17" ht="16.5">
      <c r="A20" s="10"/>
      <c r="B20" s="17"/>
      <c r="C20" s="41" t="str">
        <f>IF(OR(C17="",C17=P13),"","Wrong Dr. acct.")</f>
        <v/>
      </c>
      <c r="D20" s="30"/>
      <c r="E20" s="30" t="str">
        <f>IF(OR(E16="",E16=R$11,E16=R11),"","Wrong Dr. acct.")</f>
        <v/>
      </c>
      <c r="F20" s="45" t="str">
        <f>IF(OR(D18="",D18=P10),"","Wrong Cr. Acct.")</f>
        <v/>
      </c>
      <c r="G20" s="45"/>
      <c r="H20" s="19"/>
      <c r="I20" s="22"/>
      <c r="J20" s="12"/>
      <c r="K20" s="19"/>
      <c r="L20" s="12"/>
      <c r="M20" s="12"/>
      <c r="N20" s="6"/>
      <c r="O20" s="6"/>
      <c r="P20" s="8" t="s">
        <v>30</v>
      </c>
      <c r="Q20" s="8"/>
    </row>
    <row r="21" spans="1:17" ht="15">
      <c r="A21" s="10"/>
      <c r="B21" s="17" t="s">
        <v>13</v>
      </c>
      <c r="C21" s="47" t="s">
        <v>21</v>
      </c>
      <c r="D21" s="47"/>
      <c r="E21" s="47"/>
      <c r="F21" s="47"/>
      <c r="G21" s="47"/>
      <c r="H21" s="47"/>
      <c r="I21" s="39" t="str">
        <f>IF(J21&lt;&gt;0,IF(J21=N21,"","Wrong"),"")</f>
        <v/>
      </c>
      <c r="J21" s="18">
        <v>52500</v>
      </c>
      <c r="K21" s="19"/>
      <c r="L21" s="12"/>
      <c r="M21" s="12"/>
      <c r="N21" s="6">
        <v>52500</v>
      </c>
      <c r="O21" s="6"/>
      <c r="P21" s="8" t="s">
        <v>3</v>
      </c>
      <c r="Q21" s="8"/>
    </row>
    <row r="22" spans="1:17" ht="15">
      <c r="A22" s="10"/>
      <c r="B22" s="17"/>
      <c r="C22" s="47" t="s">
        <v>6</v>
      </c>
      <c r="D22" s="47"/>
      <c r="E22" s="47"/>
      <c r="F22" s="47"/>
      <c r="G22" s="47"/>
      <c r="H22" s="47"/>
      <c r="I22" s="39" t="str">
        <f>IF(J22&lt;&gt;0,IF(J22=N22,"","Wrong"),"")</f>
        <v/>
      </c>
      <c r="J22" s="20">
        <v>97500</v>
      </c>
      <c r="K22" s="19"/>
      <c r="L22" s="12"/>
      <c r="M22" s="12"/>
      <c r="N22" s="6">
        <v>97500</v>
      </c>
      <c r="O22" s="6"/>
      <c r="P22" s="8"/>
      <c r="Q22" s="8"/>
    </row>
    <row r="23" spans="1:17" ht="16.5">
      <c r="A23" s="10"/>
      <c r="B23" s="17"/>
      <c r="C23" s="31"/>
      <c r="D23" s="56" t="s">
        <v>19</v>
      </c>
      <c r="E23" s="56"/>
      <c r="F23" s="56"/>
      <c r="G23" s="56"/>
      <c r="H23" s="56"/>
      <c r="I23" s="16"/>
      <c r="J23" s="32"/>
      <c r="K23" s="39" t="str">
        <f>IF(L23&lt;&gt;0,IF(L23=O23,"","Wrong"),"")</f>
        <v/>
      </c>
      <c r="L23" s="18">
        <v>150000</v>
      </c>
      <c r="M23" s="15"/>
      <c r="N23" s="6"/>
      <c r="O23" s="6">
        <v>150000</v>
      </c>
      <c r="P23" s="8"/>
      <c r="Q23" s="8"/>
    </row>
    <row r="24" spans="1:17" ht="16.5">
      <c r="A24" s="10"/>
      <c r="B24" s="17"/>
      <c r="C24" s="33"/>
      <c r="D24" s="43" t="s">
        <v>24</v>
      </c>
      <c r="E24" s="33"/>
      <c r="F24" s="33"/>
      <c r="G24" s="33"/>
      <c r="H24" s="33"/>
      <c r="I24" s="16"/>
      <c r="J24" s="15"/>
      <c r="K24" s="34"/>
      <c r="L24" s="15"/>
      <c r="M24" s="15"/>
      <c r="N24" s="6"/>
      <c r="O24" s="6"/>
      <c r="P24" s="8"/>
      <c r="Q24" s="8"/>
    </row>
    <row r="25" spans="1:17" ht="16.5">
      <c r="A25" s="10"/>
      <c r="B25" s="17"/>
      <c r="C25" s="26"/>
      <c r="D25" s="42" t="str">
        <f>IF(OR(C21="",C21=P12),"","Wrong Dr. acct.")</f>
        <v/>
      </c>
      <c r="E25" s="42" t="str">
        <f>IF(OR(C22="",C22=P13),"","Wrong Dr. acct.")</f>
        <v/>
      </c>
      <c r="F25" s="45" t="str">
        <f>IF(OR(D23="",D23=P9),"","Wrong Cr. Acct.")</f>
        <v/>
      </c>
      <c r="G25" s="45"/>
      <c r="H25" s="48"/>
      <c r="I25" s="16"/>
      <c r="J25" s="15"/>
      <c r="K25" s="34"/>
      <c r="L25" s="15"/>
      <c r="M25" s="15"/>
      <c r="N25" s="6"/>
      <c r="O25" s="6"/>
      <c r="P25" s="8"/>
      <c r="Q25" s="8"/>
    </row>
    <row r="26" spans="1:17" ht="15">
      <c r="A26" s="10"/>
      <c r="B26" s="17" t="s">
        <v>14</v>
      </c>
      <c r="C26" s="47" t="s">
        <v>3</v>
      </c>
      <c r="D26" s="47"/>
      <c r="E26" s="47"/>
      <c r="F26" s="47"/>
      <c r="G26" s="47"/>
      <c r="H26" s="47"/>
      <c r="I26" s="39" t="str">
        <f>IF(J26&lt;&gt;0,IF(J26=N26,"","Wrong"),"")</f>
        <v/>
      </c>
      <c r="J26" s="18">
        <v>200000</v>
      </c>
      <c r="K26" s="14"/>
      <c r="L26" s="15"/>
      <c r="M26" s="15"/>
      <c r="N26" s="6">
        <v>200000</v>
      </c>
      <c r="O26" s="6"/>
      <c r="P26" s="8"/>
      <c r="Q26" s="8"/>
    </row>
    <row r="27" spans="1:17" ht="16.5">
      <c r="A27" s="10"/>
      <c r="B27" s="17"/>
      <c r="C27" s="31"/>
      <c r="D27" s="47" t="s">
        <v>8</v>
      </c>
      <c r="E27" s="47"/>
      <c r="F27" s="47"/>
      <c r="G27" s="47"/>
      <c r="H27" s="47"/>
      <c r="I27" s="16"/>
      <c r="J27" s="35"/>
      <c r="K27" s="39" t="str">
        <f>IF(L27&lt;&gt;0,IF(L27=O27,"","Wrong"),"")</f>
        <v/>
      </c>
      <c r="L27" s="18">
        <v>200000</v>
      </c>
      <c r="M27" s="15"/>
      <c r="N27" s="6"/>
      <c r="O27" s="6">
        <v>200000</v>
      </c>
      <c r="P27" s="8"/>
      <c r="Q27" s="8"/>
    </row>
    <row r="28" spans="1:17" ht="16.5">
      <c r="A28" s="10"/>
      <c r="B28" s="17"/>
      <c r="C28" s="24"/>
      <c r="D28" s="44" t="s">
        <v>26</v>
      </c>
      <c r="E28" s="24"/>
      <c r="F28" s="24"/>
      <c r="G28" s="24"/>
      <c r="H28" s="24"/>
      <c r="I28" s="16"/>
      <c r="J28" s="15"/>
      <c r="K28" s="34"/>
      <c r="L28" s="15"/>
      <c r="M28" s="15"/>
      <c r="N28" s="6"/>
      <c r="O28" s="6"/>
      <c r="P28" s="8"/>
      <c r="Q28" s="8"/>
    </row>
    <row r="29" spans="1:17" ht="16.5">
      <c r="A29" s="10"/>
      <c r="B29" s="17"/>
      <c r="C29" s="51" t="str">
        <f>IF(OR(C26="",C26=P21),"","Wrong Dr. acct.")</f>
        <v/>
      </c>
      <c r="D29" s="51"/>
      <c r="E29" s="51"/>
      <c r="F29" s="45" t="str">
        <f>IF(OR(D27="",D27=P16),"","Wrong Cr. Acct.")</f>
        <v/>
      </c>
      <c r="G29" s="45"/>
      <c r="H29" s="49"/>
      <c r="I29" s="16"/>
      <c r="J29" s="15"/>
      <c r="K29" s="34"/>
      <c r="L29" s="15"/>
      <c r="M29" s="15"/>
      <c r="N29" s="6"/>
      <c r="O29" s="6"/>
      <c r="P29" s="8"/>
      <c r="Q29" s="8"/>
    </row>
    <row r="30" spans="1:17" ht="15">
      <c r="A30" s="10"/>
      <c r="B30" s="17" t="s">
        <v>15</v>
      </c>
      <c r="C30" s="47" t="s">
        <v>3</v>
      </c>
      <c r="D30" s="47"/>
      <c r="E30" s="47"/>
      <c r="F30" s="47"/>
      <c r="G30" s="47"/>
      <c r="H30" s="47"/>
      <c r="I30" s="39" t="str">
        <f>IF(J30&lt;&gt;0,IF(J30=N30,"","Wrong"),"")</f>
        <v/>
      </c>
      <c r="J30" s="18">
        <v>257900</v>
      </c>
      <c r="K30" s="14"/>
      <c r="L30" s="15"/>
      <c r="M30" s="15"/>
      <c r="N30" s="6">
        <v>257900</v>
      </c>
      <c r="O30" s="6"/>
      <c r="P30" s="8"/>
      <c r="Q30" s="8"/>
    </row>
    <row r="31" spans="1:17" ht="16.5">
      <c r="A31" s="10"/>
      <c r="B31" s="17"/>
      <c r="C31" s="31"/>
      <c r="D31" s="47" t="s">
        <v>8</v>
      </c>
      <c r="E31" s="47"/>
      <c r="F31" s="47"/>
      <c r="G31" s="47"/>
      <c r="H31" s="47"/>
      <c r="I31" s="16"/>
      <c r="J31" s="35"/>
      <c r="K31" s="39" t="str">
        <f>IF(L31&lt;&gt;0,IF(L31=O31,"","Wrong"),"")</f>
        <v/>
      </c>
      <c r="L31" s="18">
        <v>257900</v>
      </c>
      <c r="M31" s="15"/>
      <c r="N31" s="6"/>
      <c r="O31" s="6">
        <v>257900</v>
      </c>
      <c r="P31" s="8"/>
      <c r="Q31" s="8"/>
    </row>
    <row r="32" spans="1:17" ht="16.5">
      <c r="A32" s="10"/>
      <c r="B32" s="17"/>
      <c r="C32" s="24"/>
      <c r="D32" s="44" t="s">
        <v>27</v>
      </c>
      <c r="E32" s="24"/>
      <c r="F32" s="24"/>
      <c r="G32" s="24"/>
      <c r="H32" s="24"/>
      <c r="I32" s="16"/>
      <c r="J32" s="15"/>
      <c r="K32" s="34"/>
      <c r="L32" s="15"/>
      <c r="M32" s="15"/>
      <c r="N32" s="6"/>
      <c r="O32" s="6"/>
      <c r="P32" s="8"/>
      <c r="Q32" s="8"/>
    </row>
    <row r="33" spans="1:17" ht="16.5">
      <c r="A33" s="10"/>
      <c r="B33" s="17"/>
      <c r="C33" s="51" t="str">
        <f>IF(OR(C30="",C30=P21),"","Wrong Dr. acct.")</f>
        <v/>
      </c>
      <c r="D33" s="51"/>
      <c r="E33" s="51"/>
      <c r="F33" s="45" t="str">
        <f>IF(OR(D31="",D31=P16),"","Wrong Cr. Acct.")</f>
        <v/>
      </c>
      <c r="G33" s="45"/>
      <c r="H33" s="48"/>
      <c r="I33" s="16"/>
      <c r="J33" s="15"/>
      <c r="K33" s="34"/>
      <c r="L33" s="15"/>
      <c r="M33" s="15"/>
      <c r="N33" s="6"/>
      <c r="O33" s="6"/>
      <c r="P33" s="8"/>
      <c r="Q33" s="8"/>
    </row>
    <row r="34" spans="1:17" ht="15">
      <c r="A34" s="10"/>
      <c r="B34" s="17" t="s">
        <v>16</v>
      </c>
      <c r="C34" s="47" t="s">
        <v>3</v>
      </c>
      <c r="D34" s="47"/>
      <c r="E34" s="47"/>
      <c r="F34" s="47"/>
      <c r="G34" s="47"/>
      <c r="H34" s="47"/>
      <c r="I34" s="39" t="str">
        <f>IF(J34&lt;&gt;0,IF(J34=N34,"","Wrong"),"")</f>
        <v/>
      </c>
      <c r="J34" s="18">
        <v>19400</v>
      </c>
      <c r="K34" s="14"/>
      <c r="L34" s="15"/>
      <c r="M34" s="15"/>
      <c r="N34" s="6">
        <v>19400</v>
      </c>
      <c r="O34" s="6"/>
      <c r="P34" s="8"/>
      <c r="Q34" s="8"/>
    </row>
    <row r="35" spans="1:17" ht="16.5">
      <c r="A35" s="10"/>
      <c r="B35" s="12"/>
      <c r="C35" s="31"/>
      <c r="D35" s="47" t="s">
        <v>28</v>
      </c>
      <c r="E35" s="47"/>
      <c r="F35" s="47"/>
      <c r="G35" s="47"/>
      <c r="H35" s="47"/>
      <c r="I35" s="16"/>
      <c r="J35" s="35"/>
      <c r="K35" s="39" t="str">
        <f>IF(L35&lt;&gt;0,IF(L35=O35,"","Wrong"),"")</f>
        <v/>
      </c>
      <c r="L35" s="18">
        <v>19400</v>
      </c>
      <c r="M35" s="15"/>
      <c r="N35" s="6"/>
      <c r="O35" s="6">
        <v>19400</v>
      </c>
      <c r="P35" s="8"/>
      <c r="Q35" s="8"/>
    </row>
    <row r="36" spans="1:17" ht="16.5">
      <c r="A36" s="10"/>
      <c r="B36" s="17"/>
      <c r="C36" s="24"/>
      <c r="D36" s="44" t="s">
        <v>33</v>
      </c>
      <c r="E36" s="24"/>
      <c r="F36" s="24"/>
      <c r="G36" s="24"/>
      <c r="H36" s="24"/>
      <c r="I36" s="16"/>
      <c r="J36" s="15"/>
      <c r="K36" s="34"/>
      <c r="L36" s="15"/>
      <c r="M36" s="15"/>
      <c r="N36" s="6"/>
      <c r="O36" s="6"/>
      <c r="P36" s="8"/>
      <c r="Q36" s="8"/>
    </row>
    <row r="37" spans="1:17" ht="16.5">
      <c r="A37" s="10"/>
      <c r="B37" s="17"/>
      <c r="C37" s="51" t="str">
        <f>IF(OR(C34="",C34=P21),"","Wrong Dr. acct.")</f>
        <v/>
      </c>
      <c r="D37" s="51"/>
      <c r="E37" s="51"/>
      <c r="F37" s="45" t="str">
        <f>IF(OR(D35="",D35=P8),"","Wrong Cr. Acct.")</f>
        <v/>
      </c>
      <c r="G37" s="45"/>
      <c r="H37" s="14"/>
      <c r="I37" s="16"/>
      <c r="J37" s="15"/>
      <c r="K37" s="34"/>
      <c r="L37" s="15"/>
      <c r="M37" s="15"/>
      <c r="N37" s="6"/>
      <c r="O37" s="6"/>
      <c r="P37" s="8"/>
      <c r="Q37" s="8"/>
    </row>
    <row r="38" spans="1:17" ht="15">
      <c r="A38" s="10"/>
      <c r="B38" s="17" t="s">
        <v>17</v>
      </c>
      <c r="C38" s="47" t="s">
        <v>6</v>
      </c>
      <c r="D38" s="47"/>
      <c r="E38" s="47"/>
      <c r="F38" s="47"/>
      <c r="G38" s="47"/>
      <c r="H38" s="47"/>
      <c r="I38" s="39" t="str">
        <f>IF(J38&lt;&gt;0,IF(J38=N38,"","Wrong"),"")</f>
        <v/>
      </c>
      <c r="J38" s="20">
        <v>17300</v>
      </c>
      <c r="K38" s="14"/>
      <c r="L38" s="15"/>
      <c r="M38" s="15"/>
      <c r="N38" s="6">
        <v>17300</v>
      </c>
      <c r="O38" s="6"/>
      <c r="P38" s="8"/>
      <c r="Q38" s="8"/>
    </row>
    <row r="39" spans="1:17" ht="16.5">
      <c r="A39" s="10"/>
      <c r="B39" s="17"/>
      <c r="C39" s="36"/>
      <c r="D39" s="47" t="s">
        <v>28</v>
      </c>
      <c r="E39" s="47"/>
      <c r="F39" s="47"/>
      <c r="G39" s="47"/>
      <c r="H39" s="47"/>
      <c r="I39" s="16"/>
      <c r="J39" s="35"/>
      <c r="K39" s="39" t="str">
        <f>IF(L39&lt;&gt;0,IF(L39=O39,"","Wrong"),"")</f>
        <v/>
      </c>
      <c r="L39" s="18">
        <v>17300</v>
      </c>
      <c r="M39" s="15"/>
      <c r="N39" s="6"/>
      <c r="O39" s="6">
        <v>17300</v>
      </c>
      <c r="P39" s="8"/>
      <c r="Q39" s="8"/>
    </row>
    <row r="40" spans="1:17" ht="16.5">
      <c r="A40" s="10"/>
      <c r="B40" s="37"/>
      <c r="C40" s="26"/>
      <c r="D40" s="43" t="s">
        <v>32</v>
      </c>
      <c r="E40" s="24"/>
      <c r="F40" s="24"/>
      <c r="G40" s="24"/>
      <c r="H40" s="24"/>
      <c r="I40" s="16"/>
      <c r="J40" s="15"/>
      <c r="K40" s="14"/>
      <c r="L40" s="15"/>
      <c r="M40" s="15"/>
      <c r="N40" s="6"/>
      <c r="O40" s="6"/>
      <c r="P40" s="8"/>
      <c r="Q40" s="8"/>
    </row>
    <row r="41" spans="1:17" ht="16.5">
      <c r="A41" s="10"/>
      <c r="B41" s="37"/>
      <c r="C41" s="26"/>
      <c r="D41" s="42" t="str">
        <f>IF(OR(C38="",C38=P13),"","Wrong Dr. acct.")</f>
        <v/>
      </c>
      <c r="E41" s="37"/>
      <c r="F41" s="45" t="str">
        <f>IF(OR(D39="",D39=P8),"","Wrong Cr. Acct.")</f>
        <v/>
      </c>
      <c r="G41" s="45"/>
      <c r="H41" s="50"/>
      <c r="I41" s="16"/>
      <c r="J41" s="15"/>
      <c r="K41" s="14"/>
      <c r="L41" s="15"/>
      <c r="M41" s="15"/>
      <c r="N41" s="6"/>
      <c r="O41" s="6"/>
      <c r="P41" s="8"/>
      <c r="Q41" s="8"/>
    </row>
    <row r="42" spans="1:17" ht="15">
      <c r="B42" s="17" t="s">
        <v>39</v>
      </c>
      <c r="C42" s="47" t="s">
        <v>29</v>
      </c>
      <c r="D42" s="47"/>
      <c r="E42" s="47"/>
      <c r="F42" s="47"/>
      <c r="G42" s="47"/>
      <c r="H42" s="47"/>
      <c r="I42" s="39" t="str">
        <f>IF(J42&lt;&gt;0,IF(J42=N42,"","Wrong"),"")</f>
        <v/>
      </c>
      <c r="J42" s="18">
        <v>3400</v>
      </c>
      <c r="K42" s="14"/>
      <c r="L42" s="15"/>
      <c r="M42" s="15"/>
      <c r="N42" s="6">
        <v>3400</v>
      </c>
      <c r="O42" s="6"/>
    </row>
    <row r="43" spans="1:17" ht="16.5">
      <c r="B43" s="12"/>
      <c r="C43" s="31"/>
      <c r="D43" s="47" t="s">
        <v>30</v>
      </c>
      <c r="E43" s="47"/>
      <c r="F43" s="47"/>
      <c r="G43" s="47"/>
      <c r="H43" s="47"/>
      <c r="I43" s="16"/>
      <c r="J43" s="35"/>
      <c r="K43" s="39" t="str">
        <f>IF(L43&lt;&gt;0,IF(L43=O43,"","Wrong"),"")</f>
        <v/>
      </c>
      <c r="L43" s="18">
        <v>3400</v>
      </c>
      <c r="M43" s="15"/>
      <c r="N43" s="6"/>
      <c r="O43" s="6">
        <v>3400</v>
      </c>
    </row>
    <row r="44" spans="1:17" ht="16.5">
      <c r="B44" s="17"/>
      <c r="C44" s="24"/>
      <c r="D44" s="44" t="s">
        <v>31</v>
      </c>
      <c r="E44" s="24"/>
      <c r="F44" s="24"/>
      <c r="G44" s="24"/>
      <c r="H44" s="24"/>
      <c r="I44" s="16"/>
      <c r="J44" s="15"/>
      <c r="K44" s="34"/>
      <c r="L44" s="15"/>
      <c r="M44" s="15"/>
      <c r="N44" s="6"/>
      <c r="O44" s="6"/>
    </row>
    <row r="45" spans="1:17" ht="16.5">
      <c r="B45" s="17"/>
      <c r="C45" s="51" t="str">
        <f>IF(OR(C42="",C42=P$19),"","Wrong Dr. acct.")</f>
        <v/>
      </c>
      <c r="D45" s="51"/>
      <c r="E45" s="51"/>
      <c r="F45" s="45" t="str">
        <f>IF(OR(D43="",D43=P20),"","Wrong Cr. Acct.")</f>
        <v/>
      </c>
      <c r="G45" s="45"/>
      <c r="H45" s="14"/>
      <c r="I45" s="16"/>
      <c r="J45" s="15"/>
      <c r="K45" s="34"/>
      <c r="L45" s="15"/>
      <c r="M45" s="15"/>
      <c r="N45" s="6"/>
      <c r="O45" s="6"/>
    </row>
    <row r="46" spans="1:17" ht="15">
      <c r="B46" s="17" t="s">
        <v>38</v>
      </c>
      <c r="C46" s="47" t="s">
        <v>8</v>
      </c>
      <c r="D46" s="47"/>
      <c r="E46" s="47"/>
      <c r="F46" s="47"/>
      <c r="G46" s="47"/>
      <c r="H46" s="47"/>
      <c r="I46" s="39" t="str">
        <f>IF(J46&lt;&gt;0,IF(J46=N46,"","Wrong"),"")</f>
        <v/>
      </c>
      <c r="J46" s="18">
        <v>457900</v>
      </c>
      <c r="K46" s="14"/>
      <c r="L46" s="15"/>
      <c r="M46" s="15"/>
      <c r="N46" s="6">
        <v>457900</v>
      </c>
      <c r="O46" s="6"/>
    </row>
    <row r="47" spans="1:17" ht="15">
      <c r="B47" s="17"/>
      <c r="C47" s="47" t="s">
        <v>30</v>
      </c>
      <c r="D47" s="47"/>
      <c r="E47" s="47"/>
      <c r="F47" s="47"/>
      <c r="G47" s="47"/>
      <c r="H47" s="47"/>
      <c r="I47" s="39" t="str">
        <f>IF(J47&lt;&gt;0,IF(J47=N47,"","Wrong"),"")</f>
        <v/>
      </c>
      <c r="J47" s="20">
        <v>3400</v>
      </c>
      <c r="K47" s="14"/>
      <c r="L47" s="15"/>
      <c r="M47" s="15"/>
      <c r="N47" s="6">
        <v>3400</v>
      </c>
      <c r="O47" s="6"/>
    </row>
    <row r="48" spans="1:17" ht="16.5">
      <c r="B48" s="17"/>
      <c r="C48" s="36"/>
      <c r="D48" s="47" t="s">
        <v>28</v>
      </c>
      <c r="E48" s="47"/>
      <c r="F48" s="47"/>
      <c r="G48" s="47"/>
      <c r="H48" s="47"/>
      <c r="I48" s="16"/>
      <c r="J48" s="35"/>
      <c r="K48" s="39" t="str">
        <f>IF(L48&lt;&gt;0,IF(L48=O48,"","Wrong"),"")</f>
        <v/>
      </c>
      <c r="L48" s="18">
        <v>461300</v>
      </c>
      <c r="M48" s="15"/>
      <c r="N48" s="6"/>
      <c r="O48" s="6">
        <v>461300</v>
      </c>
    </row>
    <row r="49" spans="2:15" ht="16.5">
      <c r="B49" s="37"/>
      <c r="C49" s="26"/>
      <c r="D49" s="43" t="s">
        <v>34</v>
      </c>
      <c r="E49" s="24"/>
      <c r="F49" s="24"/>
      <c r="G49" s="24"/>
      <c r="H49" s="24"/>
      <c r="I49" s="16"/>
      <c r="J49" s="15"/>
      <c r="K49" s="14"/>
      <c r="L49" s="15"/>
      <c r="M49" s="15"/>
      <c r="N49" s="6"/>
      <c r="O49" s="6"/>
    </row>
    <row r="50" spans="2:15" ht="16.5">
      <c r="B50" s="37"/>
      <c r="C50" s="26"/>
      <c r="D50" s="42" t="str">
        <f>IF(OR(C46="",C46=P16),"","Wrong Dr. acct.")</f>
        <v/>
      </c>
      <c r="E50" s="42" t="str">
        <f>IF(OR(C47="",C47=P20),"","Wrong Dr. acct.")</f>
        <v/>
      </c>
      <c r="F50" s="45" t="str">
        <f>IF(OR(D48="",D48=P8),"","Wrong Cr. Acct.")</f>
        <v/>
      </c>
      <c r="G50" s="45"/>
      <c r="H50" s="14"/>
      <c r="I50" s="16"/>
      <c r="J50" s="15"/>
      <c r="K50" s="14"/>
      <c r="L50" s="15"/>
      <c r="M50" s="15"/>
      <c r="N50" s="6"/>
      <c r="O50" s="6"/>
    </row>
  </sheetData>
  <sheetProtection password="A141" sheet="1" objects="1" scenarios="1"/>
  <mergeCells count="40">
    <mergeCell ref="C33:E33"/>
    <mergeCell ref="C26:H26"/>
    <mergeCell ref="D27:H27"/>
    <mergeCell ref="C29:E29"/>
    <mergeCell ref="F1:J1"/>
    <mergeCell ref="B7:L7"/>
    <mergeCell ref="C9:H9"/>
    <mergeCell ref="D10:H10"/>
    <mergeCell ref="C21:H21"/>
    <mergeCell ref="D23:H23"/>
    <mergeCell ref="C17:H17"/>
    <mergeCell ref="F12:G12"/>
    <mergeCell ref="C13:H13"/>
    <mergeCell ref="D14:H14"/>
    <mergeCell ref="C16:E16"/>
    <mergeCell ref="F16:G16"/>
    <mergeCell ref="H16:J16"/>
    <mergeCell ref="C30:H30"/>
    <mergeCell ref="D31:H31"/>
    <mergeCell ref="D39:H39"/>
    <mergeCell ref="C34:H34"/>
    <mergeCell ref="D35:H35"/>
    <mergeCell ref="C37:E37"/>
    <mergeCell ref="F37:G37"/>
    <mergeCell ref="F50:G50"/>
    <mergeCell ref="D18:H18"/>
    <mergeCell ref="F20:G20"/>
    <mergeCell ref="C22:H22"/>
    <mergeCell ref="F25:H25"/>
    <mergeCell ref="F29:H29"/>
    <mergeCell ref="F33:H33"/>
    <mergeCell ref="F41:H41"/>
    <mergeCell ref="C45:E45"/>
    <mergeCell ref="F45:G45"/>
    <mergeCell ref="C46:H46"/>
    <mergeCell ref="C47:H47"/>
    <mergeCell ref="C42:H42"/>
    <mergeCell ref="D43:H43"/>
    <mergeCell ref="D48:H48"/>
    <mergeCell ref="C38:H38"/>
  </mergeCells>
  <phoneticPr fontId="0" type="noConversion"/>
  <dataValidations count="3">
    <dataValidation type="list" allowBlank="1" showInputMessage="1" showErrorMessage="1" sqref="C17:H17 D18:H18 D23:H23 C26:H26 D27:H27 C30:H30 D31:H31 C34:H34 C22:H22 C38:H38 C46:H47 C42:H42 D43:H43 D10:H10 C13:H13 C9:H9">
      <formula1>$P$9:$P$21</formula1>
    </dataValidation>
    <dataValidation type="list" allowBlank="1" showInputMessage="1" showErrorMessage="1" sqref="C21:H21">
      <formula1>P9:P21</formula1>
    </dataValidation>
    <dataValidation type="list" allowBlank="1" showInputMessage="1" showErrorMessage="1" sqref="D35:H35 D39:H39 D48:H48 D14:H14">
      <formula1>$P$8:$P$21</formula1>
    </dataValidation>
  </dataValidations>
  <pageMargins left="0.75" right="0.75" top="1" bottom="1" header="0.5" footer="0.5"/>
  <pageSetup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Kinney Cost Accounting 7e</dc:title>
  <dc:subject>Exercise 2-31 Solution</dc:subject>
  <dc:creator>Mark Sears</dc:creator>
  <cp:lastModifiedBy>Barb</cp:lastModifiedBy>
  <dcterms:created xsi:type="dcterms:W3CDTF">2007-08-05T22:45:50Z</dcterms:created>
  <dcterms:modified xsi:type="dcterms:W3CDTF">2009-11-30T19:19:17Z</dcterms:modified>
</cp:coreProperties>
</file>